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<sst xmlns="http://schemas.openxmlformats.org/spreadsheetml/2006/main" count="96" uniqueCount="96">
  <si>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</si>
  <si>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</si>
  <si>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</si>
  <si>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</si>
  <si>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</si>
  <si>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</si>
  <si>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</si>
  <si>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</si>
  <si>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</si>
  <si>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</si>
  <si>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</si>
  <si>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</si>
  <si>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</si>
  <si>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</si>
  <si>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</si>
  <si>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</si>
  <si>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</si>
  <si>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</si>
  <si>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</si>
  <si>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</si>
  <si>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</si>
  <si>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</si>
  <si>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</si>
  <si>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</si>
  <si>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</si>
  <si>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</si>
  <si>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</si>
  <si>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</si>
  <si>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</si>
  <si>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</si>
  <si>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</si>
  <si>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</si>
  <si>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</si>
  <si>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</si>
  <si>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</si>
  <si>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</si>
  <si>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</si>
  <si>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</si>
  <si>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</si>
  <si>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</si>
  <si>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</si>
  <si>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</si>
  <si>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</si>
  <si>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</si>
  <si>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</si>
  <si>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</si>
  <si>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</si>
  <si>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</si>
  <si>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</si>
  <si>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</si>
  <si>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</si>
  <si>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</si>
  <si>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</si>
  <si>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</si>
  <si>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</si>
  <si>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</si>
  <si>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</si>
  <si>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</si>
  <si>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</si>
  <si>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</si>
  <si>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</si>
  <si>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</si>
  <si>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</si>
  <si>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</si>
  <si>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</si>
  <si>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</si>
  <si>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</si>
  <si>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</si>
  <si>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</si>
  <si>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</si>
  <si>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</si>
  <si>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</si>
  <si>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</si>
  <si>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</si>
  <si>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</si>
  <si>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</si>
  <si>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</si>
  <si>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</si>
  <si>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</si>
  <si>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</si>
  <si>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</si>
  <si>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</si>
  <si>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</si>
  <si>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</si>
  <si>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</si>
  <si>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</si>
  <si>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</si>
  <si>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</si>
  <si>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</si>
  <si>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</si>
  <si>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</si>
  <si>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</si>
  <si>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</si>
  <si>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</si>
  <si>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Отчет об исполнении районного бюджета                                                                                                     
за 1 квартал 2015 года </t>
  </si>
  <si>
    <t>План, с учетом изменений на 29.01.2015г.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</si>
</sst>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7"/>
  <sheetViews>
    <sheetView tabSelected="1" zoomScalePageLayoutView="0" workbookViewId="0" topLeftCell="A1">
      <selection activeCell="C1" sqref="C1:D1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15">
      <c r="A1" s="4"/>
      <c r="C1" s="37"/>
      <c r="D1" s="37"/>
    </row>
    <row r="2" spans="1:4" s="1" customFormat="1" ht="32.25" customHeight="1">
      <c r="A2" s="44" t="s">
        <v>94</v>
      </c>
      <c r="B2" s="44"/>
      <c r="C2" s="44"/>
      <c r="D2" s="44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95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8" t="s">
        <v>48</v>
      </c>
      <c r="B6" s="39"/>
      <c r="C6" s="39"/>
      <c r="D6" s="40"/>
    </row>
    <row r="7" spans="1:4" s="2" customFormat="1" ht="15" customHeight="1">
      <c r="A7" s="9" t="s">
        <v>39</v>
      </c>
      <c r="B7" s="35">
        <f>B8+B9+B10+B11+B12+B13+B14+B15+B16+B17+B18+B19</f>
        <v>20180.6</v>
      </c>
      <c r="C7" s="35">
        <f>C8+C9+C10+C11+C12+C13+C14+C15+C16+C17+C18+C19</f>
        <v>4598.49</v>
      </c>
      <c r="D7" s="32">
        <f>C7*100/B7</f>
        <v>22.786686223402675</v>
      </c>
    </row>
    <row r="8" spans="1:4" s="2" customFormat="1" ht="15" customHeight="1">
      <c r="A8" s="8" t="s">
        <v>49</v>
      </c>
      <c r="B8" s="34">
        <v>11889.8</v>
      </c>
      <c r="C8" s="34">
        <v>2153.56</v>
      </c>
      <c r="D8" s="32">
        <f>C8*100/B8</f>
        <v>18.112668001143838</v>
      </c>
    </row>
    <row r="9" spans="1:4" s="2" customFormat="1" ht="15" customHeight="1">
      <c r="A9" s="33" t="s">
        <v>90</v>
      </c>
      <c r="B9" s="34">
        <v>58.7</v>
      </c>
      <c r="C9" s="34">
        <v>18.83</v>
      </c>
      <c r="D9" s="32">
        <f>C9*100/B9</f>
        <v>32.07836456558773</v>
      </c>
    </row>
    <row r="10" spans="1:4" s="2" customFormat="1" ht="15" customHeight="1">
      <c r="A10" s="8" t="s">
        <v>40</v>
      </c>
      <c r="B10" s="34">
        <v>3623</v>
      </c>
      <c r="C10" s="34">
        <v>948.73</v>
      </c>
      <c r="D10" s="32">
        <f>C10*100/B10</f>
        <v>26.18630968810378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598</v>
      </c>
      <c r="C12" s="34">
        <v>145.36</v>
      </c>
      <c r="D12" s="32">
        <f>C12*100/B12</f>
        <v>24.30769230769231</v>
      </c>
      <c r="E12" s="27"/>
    </row>
    <row r="13" spans="1:4" s="2" customFormat="1" ht="27.75" customHeight="1">
      <c r="A13" s="8" t="s">
        <v>42</v>
      </c>
      <c r="B13" s="34">
        <v>0</v>
      </c>
      <c r="C13" s="34">
        <v>3.25</v>
      </c>
      <c r="D13" s="32">
        <v>0</v>
      </c>
    </row>
    <row r="14" spans="1:4" s="2" customFormat="1" ht="27.75" customHeight="1">
      <c r="A14" s="8" t="s">
        <v>43</v>
      </c>
      <c r="B14" s="34">
        <v>1433.5</v>
      </c>
      <c r="C14" s="34">
        <v>462.55</v>
      </c>
      <c r="D14" s="32">
        <f aca="true" t="shared" si="0" ref="D14:D21">C14*100/B14</f>
        <v>32.26717823508894</v>
      </c>
    </row>
    <row r="15" spans="1:4" s="2" customFormat="1" ht="15" customHeight="1">
      <c r="A15" s="8" t="s">
        <v>44</v>
      </c>
      <c r="B15" s="34">
        <v>147</v>
      </c>
      <c r="C15" s="34">
        <v>73.58</v>
      </c>
      <c r="D15" s="32">
        <f t="shared" si="0"/>
        <v>50.054421768707485</v>
      </c>
    </row>
    <row r="16" spans="1:4" s="2" customFormat="1" ht="15" customHeight="1">
      <c r="A16" s="33" t="s">
        <v>92</v>
      </c>
      <c r="B16" s="34">
        <v>1017.6</v>
      </c>
      <c r="C16" s="34">
        <v>187.46</v>
      </c>
      <c r="D16" s="32">
        <f t="shared" si="0"/>
        <v>18.42177672955975</v>
      </c>
    </row>
    <row r="17" spans="1:4" s="2" customFormat="1" ht="15" customHeight="1">
      <c r="A17" s="8" t="s">
        <v>45</v>
      </c>
      <c r="B17" s="34">
        <v>713</v>
      </c>
      <c r="C17" s="34">
        <v>506.87</v>
      </c>
      <c r="D17" s="32">
        <f t="shared" si="0"/>
        <v>71.08976157082749</v>
      </c>
    </row>
    <row r="18" spans="1:4" s="2" customFormat="1" ht="15" customHeight="1">
      <c r="A18" s="8" t="s">
        <v>46</v>
      </c>
      <c r="B18" s="34">
        <v>700</v>
      </c>
      <c r="C18" s="34">
        <v>61.15</v>
      </c>
      <c r="D18" s="32">
        <f t="shared" si="0"/>
        <v>8.735714285714286</v>
      </c>
    </row>
    <row r="19" spans="1:4" s="2" customFormat="1" ht="15" customHeight="1">
      <c r="A19" s="8" t="s">
        <v>47</v>
      </c>
      <c r="B19" s="34">
        <v>0</v>
      </c>
      <c r="C19" s="34">
        <v>37.15</v>
      </c>
      <c r="D19" s="32">
        <v>0</v>
      </c>
    </row>
    <row r="20" spans="1:4" s="2" customFormat="1" ht="15" customHeight="1">
      <c r="A20" s="9" t="s">
        <v>89</v>
      </c>
      <c r="B20" s="35">
        <v>307853.26</v>
      </c>
      <c r="C20" s="35">
        <v>66310.14</v>
      </c>
      <c r="D20" s="32">
        <f t="shared" si="0"/>
        <v>21.539528280454135</v>
      </c>
    </row>
    <row r="21" spans="1:4" s="2" customFormat="1" ht="15" customHeight="1">
      <c r="A21" s="9" t="s">
        <v>50</v>
      </c>
      <c r="B21" s="35">
        <f>B7+B20</f>
        <v>328033.86</v>
      </c>
      <c r="C21" s="35">
        <f>C7+C20</f>
        <v>70908.63</v>
      </c>
      <c r="D21" s="32">
        <f t="shared" si="0"/>
        <v>21.616253273366354</v>
      </c>
    </row>
    <row r="22" spans="1:4" ht="15" customHeight="1">
      <c r="A22" s="41" t="s">
        <v>53</v>
      </c>
      <c r="B22" s="42"/>
      <c r="C22" s="42"/>
      <c r="D22" s="43"/>
    </row>
    <row r="23" spans="1:4" ht="15" customHeight="1">
      <c r="A23" s="12" t="s">
        <v>1</v>
      </c>
      <c r="B23" s="13">
        <f>B24+B25+B26+B27+B28+B29</f>
        <v>32489.519999999997</v>
      </c>
      <c r="C23" s="13">
        <f>C24+C25+C26+C27+C28+C29</f>
        <v>5541.68</v>
      </c>
      <c r="D23" s="14">
        <f aca="true" t="shared" si="1" ref="D23:D33">C23*100/B23</f>
        <v>17.056823246388376</v>
      </c>
    </row>
    <row r="24" spans="1:4" ht="27.75" customHeight="1">
      <c r="A24" s="8" t="s">
        <v>6</v>
      </c>
      <c r="B24" s="20">
        <v>1095</v>
      </c>
      <c r="C24" s="20">
        <v>212.42</v>
      </c>
      <c r="D24" s="21">
        <f t="shared" si="1"/>
        <v>19.39908675799087</v>
      </c>
    </row>
    <row r="25" spans="1:4" ht="27.75" customHeight="1">
      <c r="A25" s="22" t="s">
        <v>7</v>
      </c>
      <c r="B25" s="20">
        <v>932.67</v>
      </c>
      <c r="C25" s="20">
        <v>60.43</v>
      </c>
      <c r="D25" s="21">
        <f t="shared" si="1"/>
        <v>6.479247751080233</v>
      </c>
    </row>
    <row r="26" spans="1:4" ht="27.75" customHeight="1">
      <c r="A26" s="22" t="s">
        <v>8</v>
      </c>
      <c r="B26" s="20">
        <v>21288.1</v>
      </c>
      <c r="C26" s="20">
        <v>3841.74</v>
      </c>
      <c r="D26" s="21">
        <f t="shared" si="1"/>
        <v>18.0464203005435</v>
      </c>
    </row>
    <row r="27" spans="1:4" ht="27.75" customHeight="1">
      <c r="A27" s="22" t="s">
        <v>9</v>
      </c>
      <c r="B27" s="20">
        <v>4592.57</v>
      </c>
      <c r="C27" s="20">
        <v>1145.36</v>
      </c>
      <c r="D27" s="21">
        <f t="shared" si="1"/>
        <v>24.939413008402703</v>
      </c>
    </row>
    <row r="28" spans="1:4" ht="15" customHeight="1">
      <c r="A28" s="22" t="s">
        <v>11</v>
      </c>
      <c r="B28" s="20">
        <v>310.88</v>
      </c>
      <c r="C28" s="20">
        <v>0</v>
      </c>
      <c r="D28" s="21">
        <f t="shared" si="1"/>
        <v>0</v>
      </c>
    </row>
    <row r="29" spans="1:4" ht="15" customHeight="1">
      <c r="A29" s="22" t="s">
        <v>12</v>
      </c>
      <c r="B29" s="20">
        <v>4270.3</v>
      </c>
      <c r="C29" s="20">
        <v>281.73</v>
      </c>
      <c r="D29" s="21">
        <f t="shared" si="1"/>
        <v>6.597428752078308</v>
      </c>
    </row>
    <row r="30" spans="1:4" ht="15" customHeight="1">
      <c r="A30" s="12" t="s">
        <v>13</v>
      </c>
      <c r="B30" s="13">
        <f>B31</f>
        <v>668.9</v>
      </c>
      <c r="C30" s="13">
        <f>C31</f>
        <v>167.1</v>
      </c>
      <c r="D30" s="14">
        <f t="shared" si="1"/>
        <v>24.981312602780687</v>
      </c>
    </row>
    <row r="31" spans="1:4" ht="15" customHeight="1">
      <c r="A31" s="22" t="s">
        <v>14</v>
      </c>
      <c r="B31" s="20">
        <v>668.9</v>
      </c>
      <c r="C31" s="20">
        <v>167.1</v>
      </c>
      <c r="D31" s="21">
        <f t="shared" si="1"/>
        <v>24.981312602780687</v>
      </c>
    </row>
    <row r="32" spans="1:4" ht="15" customHeight="1">
      <c r="A32" s="12" t="s">
        <v>15</v>
      </c>
      <c r="B32" s="13">
        <f>B33+B34</f>
        <v>2085.2</v>
      </c>
      <c r="C32" s="13">
        <f>C33+C34</f>
        <v>695.87</v>
      </c>
      <c r="D32" s="14">
        <f t="shared" si="1"/>
        <v>33.37185881450221</v>
      </c>
    </row>
    <row r="33" spans="1:4" ht="27.75" customHeight="1">
      <c r="A33" s="22" t="s">
        <v>77</v>
      </c>
      <c r="B33" s="20">
        <v>2085.2</v>
      </c>
      <c r="C33" s="20">
        <v>695.87</v>
      </c>
      <c r="D33" s="21">
        <f t="shared" si="1"/>
        <v>33.37185881450221</v>
      </c>
    </row>
    <row r="34" spans="1:4" ht="15" customHeight="1">
      <c r="A34" s="22" t="s">
        <v>78</v>
      </c>
      <c r="B34" s="20">
        <v>0</v>
      </c>
      <c r="C34" s="20">
        <v>0</v>
      </c>
      <c r="D34" s="21">
        <v>0</v>
      </c>
    </row>
    <row r="35" spans="1:4" ht="15" customHeight="1">
      <c r="A35" s="12" t="s">
        <v>16</v>
      </c>
      <c r="B35" s="13">
        <f>B36+B37+B38+B39</f>
        <v>12973.93</v>
      </c>
      <c r="C35" s="13">
        <f>C36+C37+C38+C39</f>
        <v>993.6800000000001</v>
      </c>
      <c r="D35" s="14">
        <f>C35*100/B35</f>
        <v>7.659051652043752</v>
      </c>
    </row>
    <row r="36" spans="1:4" ht="15" customHeight="1">
      <c r="A36" s="22" t="s">
        <v>17</v>
      </c>
      <c r="B36" s="20">
        <v>1909.8</v>
      </c>
      <c r="C36" s="20">
        <v>370.22</v>
      </c>
      <c r="D36" s="21">
        <f>C36*100/B36</f>
        <v>19.385275945125144</v>
      </c>
    </row>
    <row r="37" spans="1:4" ht="15" customHeight="1">
      <c r="A37" s="22" t="s">
        <v>18</v>
      </c>
      <c r="B37" s="20">
        <v>4348.4</v>
      </c>
      <c r="C37" s="20">
        <v>623.46</v>
      </c>
      <c r="D37" s="21">
        <f>C37*100/B37</f>
        <v>14.337687425259867</v>
      </c>
    </row>
    <row r="38" spans="1:4" ht="15" customHeight="1">
      <c r="A38" s="22" t="s">
        <v>79</v>
      </c>
      <c r="B38" s="20">
        <v>6350.43</v>
      </c>
      <c r="C38" s="20">
        <v>0</v>
      </c>
      <c r="D38" s="21">
        <f>C38*100/B38</f>
        <v>0</v>
      </c>
    </row>
    <row r="39" spans="1:4" ht="15" customHeight="1">
      <c r="A39" s="22" t="s">
        <v>19</v>
      </c>
      <c r="B39" s="20">
        <v>365.3</v>
      </c>
      <c r="C39" s="20">
        <v>0</v>
      </c>
      <c r="D39" s="21">
        <f>C39*100/B39</f>
        <v>0</v>
      </c>
    </row>
    <row r="40" spans="1:4" ht="15" customHeight="1">
      <c r="A40" s="12" t="s">
        <v>20</v>
      </c>
      <c r="B40" s="13">
        <f>B41+B42+B43</f>
        <v>1726.3000000000002</v>
      </c>
      <c r="C40" s="13">
        <f>C41+C42+C43</f>
        <v>0</v>
      </c>
      <c r="D40" s="13">
        <f>D41+D42+D43</f>
        <v>0</v>
      </c>
    </row>
    <row r="41" spans="1:4" ht="15" customHeight="1">
      <c r="A41" s="22" t="s">
        <v>21</v>
      </c>
      <c r="B41" s="20">
        <v>1342.7</v>
      </c>
      <c r="C41" s="20">
        <v>0</v>
      </c>
      <c r="D41" s="21">
        <f>C41*100/B41</f>
        <v>0</v>
      </c>
    </row>
    <row r="42" spans="1:4" ht="15" customHeight="1">
      <c r="A42" s="30" t="s">
        <v>22</v>
      </c>
      <c r="B42" s="20">
        <v>0</v>
      </c>
      <c r="C42" s="20">
        <v>0</v>
      </c>
      <c r="D42" s="21">
        <v>0</v>
      </c>
    </row>
    <row r="43" spans="1:4" ht="15" customHeight="1">
      <c r="A43" s="30" t="s">
        <v>23</v>
      </c>
      <c r="B43" s="20">
        <v>383.6</v>
      </c>
      <c r="C43" s="20">
        <v>0</v>
      </c>
      <c r="D43" s="21">
        <f aca="true" t="shared" si="2" ref="D43:D61">C43*100/B43</f>
        <v>0</v>
      </c>
    </row>
    <row r="44" spans="1:4" ht="15" customHeight="1">
      <c r="A44" s="12" t="s">
        <v>24</v>
      </c>
      <c r="B44" s="13">
        <f>B45+B46+B47+B48</f>
        <v>192636.52000000002</v>
      </c>
      <c r="C44" s="13">
        <f>C45+C46+C47+C48</f>
        <v>38744.189999999995</v>
      </c>
      <c r="D44" s="14">
        <f t="shared" si="2"/>
        <v>20.11258820497795</v>
      </c>
    </row>
    <row r="45" spans="1:4" ht="15" customHeight="1">
      <c r="A45" s="22" t="s">
        <v>25</v>
      </c>
      <c r="B45" s="20">
        <v>21957.75</v>
      </c>
      <c r="C45" s="20">
        <v>3737.8</v>
      </c>
      <c r="D45" s="21">
        <f t="shared" si="2"/>
        <v>17.02269130489235</v>
      </c>
    </row>
    <row r="46" spans="1:4" ht="15" customHeight="1">
      <c r="A46" s="30" t="s">
        <v>26</v>
      </c>
      <c r="B46" s="20">
        <v>153233.17</v>
      </c>
      <c r="C46" s="20">
        <v>31027.2</v>
      </c>
      <c r="D46" s="21">
        <f t="shared" si="2"/>
        <v>20.24835745419872</v>
      </c>
    </row>
    <row r="47" spans="1:4" ht="15" customHeight="1">
      <c r="A47" s="22" t="s">
        <v>27</v>
      </c>
      <c r="B47" s="20">
        <v>2058.85</v>
      </c>
      <c r="C47" s="20">
        <v>230.84</v>
      </c>
      <c r="D47" s="21">
        <f t="shared" si="2"/>
        <v>11.212084416057507</v>
      </c>
    </row>
    <row r="48" spans="1:4" ht="15" customHeight="1">
      <c r="A48" s="22" t="s">
        <v>28</v>
      </c>
      <c r="B48" s="20">
        <v>15386.75</v>
      </c>
      <c r="C48" s="20">
        <v>3748.35</v>
      </c>
      <c r="D48" s="21">
        <f t="shared" si="2"/>
        <v>24.36089492582904</v>
      </c>
    </row>
    <row r="49" spans="1:4" ht="15" customHeight="1">
      <c r="A49" s="12" t="s">
        <v>81</v>
      </c>
      <c r="B49" s="13">
        <f>B50+B51</f>
        <v>32844.22</v>
      </c>
      <c r="C49" s="13">
        <f>C50+C51</f>
        <v>8410.64</v>
      </c>
      <c r="D49" s="14">
        <f t="shared" si="2"/>
        <v>25.607671608581356</v>
      </c>
    </row>
    <row r="50" spans="1:4" ht="15" customHeight="1">
      <c r="A50" s="22" t="s">
        <v>29</v>
      </c>
      <c r="B50" s="20">
        <v>28839.36</v>
      </c>
      <c r="C50" s="20">
        <v>7502.83</v>
      </c>
      <c r="D50" s="21">
        <f t="shared" si="2"/>
        <v>26.01593794037038</v>
      </c>
    </row>
    <row r="51" spans="1:4" ht="15" customHeight="1">
      <c r="A51" s="22" t="s">
        <v>30</v>
      </c>
      <c r="B51" s="20">
        <v>4004.86</v>
      </c>
      <c r="C51" s="20">
        <v>907.81</v>
      </c>
      <c r="D51" s="21">
        <f t="shared" si="2"/>
        <v>22.667708733888325</v>
      </c>
    </row>
    <row r="52" spans="1:4" ht="15" customHeight="1">
      <c r="A52" s="12" t="s">
        <v>80</v>
      </c>
      <c r="B52" s="13">
        <f>B53</f>
        <v>89.6</v>
      </c>
      <c r="C52" s="13">
        <f>C53</f>
        <v>0</v>
      </c>
      <c r="D52" s="14">
        <f t="shared" si="2"/>
        <v>0</v>
      </c>
    </row>
    <row r="53" spans="1:4" ht="15" customHeight="1">
      <c r="A53" s="30" t="s">
        <v>93</v>
      </c>
      <c r="B53" s="20">
        <v>89.6</v>
      </c>
      <c r="C53" s="20">
        <v>0</v>
      </c>
      <c r="D53" s="21">
        <f t="shared" si="2"/>
        <v>0</v>
      </c>
    </row>
    <row r="54" spans="1:4" ht="15" customHeight="1">
      <c r="A54" s="12" t="s">
        <v>32</v>
      </c>
      <c r="B54" s="13">
        <f>B55+B56+B57+B58+B59</f>
        <v>18244.199999999997</v>
      </c>
      <c r="C54" s="13">
        <f>C55+C56+C57+C58+C59</f>
        <v>3824.7599999999998</v>
      </c>
      <c r="D54" s="14">
        <f t="shared" si="2"/>
        <v>20.96425165258</v>
      </c>
    </row>
    <row r="55" spans="1:4" ht="15" customHeight="1">
      <c r="A55" s="22" t="s">
        <v>33</v>
      </c>
      <c r="B55" s="20">
        <v>144</v>
      </c>
      <c r="C55" s="20">
        <v>25.72</v>
      </c>
      <c r="D55" s="21">
        <f t="shared" si="2"/>
        <v>17.86111111111111</v>
      </c>
    </row>
    <row r="56" spans="1:4" ht="15" customHeight="1">
      <c r="A56" s="22" t="s">
        <v>34</v>
      </c>
      <c r="B56" s="20">
        <v>9793.8</v>
      </c>
      <c r="C56" s="20">
        <v>2448.45</v>
      </c>
      <c r="D56" s="21">
        <f t="shared" si="2"/>
        <v>25</v>
      </c>
    </row>
    <row r="57" spans="1:4" ht="15" customHeight="1">
      <c r="A57" s="22" t="s">
        <v>35</v>
      </c>
      <c r="B57" s="20">
        <v>5020.8</v>
      </c>
      <c r="C57" s="20">
        <v>671.34</v>
      </c>
      <c r="D57" s="21">
        <f t="shared" si="2"/>
        <v>13.371175908221797</v>
      </c>
    </row>
    <row r="58" spans="1:4" ht="15" customHeight="1">
      <c r="A58" s="22" t="s">
        <v>36</v>
      </c>
      <c r="B58" s="20">
        <v>437.8</v>
      </c>
      <c r="C58" s="20">
        <v>0</v>
      </c>
      <c r="D58" s="21">
        <f t="shared" si="2"/>
        <v>0</v>
      </c>
    </row>
    <row r="59" spans="1:4" ht="15" customHeight="1">
      <c r="A59" s="22" t="s">
        <v>37</v>
      </c>
      <c r="B59" s="20">
        <v>2847.8</v>
      </c>
      <c r="C59" s="20">
        <v>679.25</v>
      </c>
      <c r="D59" s="21">
        <f t="shared" si="2"/>
        <v>23.85174520682632</v>
      </c>
    </row>
    <row r="60" spans="1:4" ht="15" customHeight="1">
      <c r="A60" s="12" t="s">
        <v>31</v>
      </c>
      <c r="B60" s="13">
        <f>B61+B62</f>
        <v>2340.38</v>
      </c>
      <c r="C60" s="13">
        <f>C61+C62</f>
        <v>2206.63</v>
      </c>
      <c r="D60" s="14">
        <f t="shared" si="2"/>
        <v>94.28511609225852</v>
      </c>
    </row>
    <row r="61" spans="1:4" ht="15" customHeight="1">
      <c r="A61" s="22" t="s">
        <v>82</v>
      </c>
      <c r="B61" s="20">
        <v>245</v>
      </c>
      <c r="C61" s="20">
        <v>111.25</v>
      </c>
      <c r="D61" s="21">
        <f t="shared" si="2"/>
        <v>45.40816326530612</v>
      </c>
    </row>
    <row r="62" spans="1:4" ht="15" customHeight="1">
      <c r="A62" s="22" t="s">
        <v>88</v>
      </c>
      <c r="B62" s="20">
        <v>2095.38</v>
      </c>
      <c r="C62" s="20">
        <v>2095.38</v>
      </c>
      <c r="D62" s="21">
        <v>0</v>
      </c>
    </row>
    <row r="63" spans="1:4" ht="15" customHeight="1">
      <c r="A63" s="12" t="s">
        <v>10</v>
      </c>
      <c r="B63" s="13">
        <f>B64</f>
        <v>0</v>
      </c>
      <c r="C63" s="13">
        <f>C64</f>
        <v>0</v>
      </c>
      <c r="D63" s="21">
        <v>0</v>
      </c>
    </row>
    <row r="64" spans="1:4" ht="15" customHeight="1">
      <c r="A64" s="30" t="s">
        <v>83</v>
      </c>
      <c r="B64" s="20">
        <v>0</v>
      </c>
      <c r="C64" s="20">
        <v>0</v>
      </c>
      <c r="D64" s="21">
        <v>0</v>
      </c>
    </row>
    <row r="65" spans="1:4" ht="27.75" customHeight="1">
      <c r="A65" s="12" t="s">
        <v>84</v>
      </c>
      <c r="B65" s="13">
        <f>B66+B67+B68</f>
        <v>36769.29</v>
      </c>
      <c r="C65" s="13">
        <f>C66+C67+C68</f>
        <v>8936.66</v>
      </c>
      <c r="D65" s="14">
        <f>C65*100/B65</f>
        <v>24.30468469747444</v>
      </c>
    </row>
    <row r="66" spans="1:4" ht="27.75" customHeight="1">
      <c r="A66" s="22" t="s">
        <v>85</v>
      </c>
      <c r="B66" s="20">
        <v>20372.81</v>
      </c>
      <c r="C66" s="20">
        <v>8407.83</v>
      </c>
      <c r="D66" s="21">
        <f>C66*100/B66</f>
        <v>41.26985918977303</v>
      </c>
    </row>
    <row r="67" spans="1:4" ht="15" customHeight="1">
      <c r="A67" s="22" t="s">
        <v>86</v>
      </c>
      <c r="B67" s="20">
        <v>16014.38</v>
      </c>
      <c r="C67" s="20">
        <v>528.83</v>
      </c>
      <c r="D67" s="21">
        <f>C67*100/B67</f>
        <v>3.3022196301074414</v>
      </c>
    </row>
    <row r="68" spans="1:4" ht="15" customHeight="1">
      <c r="A68" s="22" t="s">
        <v>87</v>
      </c>
      <c r="B68" s="20">
        <v>382.1</v>
      </c>
      <c r="C68" s="20">
        <v>0</v>
      </c>
      <c r="D68" s="21">
        <v>0</v>
      </c>
    </row>
    <row r="69" spans="1:4" ht="15" customHeight="1">
      <c r="A69" s="12" t="s">
        <v>54</v>
      </c>
      <c r="B69" s="13">
        <f>B23+B30+B32+B35+B40+B44+B49+B52+B54+B60+B63+B65</f>
        <v>332868.06</v>
      </c>
      <c r="C69" s="13">
        <f>C23+C30+C32+C35+C40+C44+C49+C52+C54+C60+C63+C65</f>
        <v>69521.20999999999</v>
      </c>
      <c r="D69" s="14">
        <f>C69*100/B69</f>
        <v>20.88551542013373</v>
      </c>
    </row>
    <row r="70" spans="1:4" ht="15" customHeight="1">
      <c r="A70" s="12" t="s">
        <v>38</v>
      </c>
      <c r="B70" s="13">
        <f>B21-B69</f>
        <v>-4834.200000000012</v>
      </c>
      <c r="C70" s="13">
        <f>C21-C69</f>
        <v>1387.4200000000128</v>
      </c>
      <c r="D70" s="36">
        <f>C70*100/B70</f>
        <v>-28.70009515535165</v>
      </c>
    </row>
    <row r="71" spans="1:4" s="15" customFormat="1" ht="15" customHeight="1">
      <c r="A71" s="12" t="s">
        <v>74</v>
      </c>
      <c r="B71" s="13">
        <f>B72+B77+B81</f>
        <v>4834.200000000012</v>
      </c>
      <c r="C71" s="13">
        <f>C72+C77+C81</f>
        <v>-1387.4200000000128</v>
      </c>
      <c r="D71" s="29">
        <f>C71*100/B71</f>
        <v>-28.70009515535165</v>
      </c>
    </row>
    <row r="72" spans="1:4" ht="15" customHeight="1">
      <c r="A72" s="12" t="s">
        <v>55</v>
      </c>
      <c r="B72" s="20">
        <f>B73</f>
        <v>0</v>
      </c>
      <c r="C72" s="20">
        <v>0</v>
      </c>
      <c r="D72" s="21">
        <v>0</v>
      </c>
    </row>
    <row r="73" spans="1:4" ht="27.75" customHeight="1">
      <c r="A73" s="22" t="s">
        <v>56</v>
      </c>
      <c r="B73" s="20">
        <f>B74</f>
        <v>0</v>
      </c>
      <c r="C73" s="28">
        <v>0</v>
      </c>
      <c r="D73" s="21">
        <v>0</v>
      </c>
    </row>
    <row r="74" spans="1:4" ht="27.75" customHeight="1">
      <c r="A74" s="22" t="s">
        <v>57</v>
      </c>
      <c r="B74" s="20">
        <f>B75</f>
        <v>0</v>
      </c>
      <c r="C74" s="28">
        <v>0</v>
      </c>
      <c r="D74" s="21">
        <v>0</v>
      </c>
    </row>
    <row r="75" spans="1:4" ht="27.75" customHeight="1">
      <c r="A75" s="22" t="s">
        <v>58</v>
      </c>
      <c r="B75" s="20">
        <f>B76</f>
        <v>0</v>
      </c>
      <c r="C75" s="20">
        <v>0</v>
      </c>
      <c r="D75" s="21">
        <v>0</v>
      </c>
    </row>
    <row r="76" spans="1:4" ht="27.75" customHeight="1">
      <c r="A76" s="22" t="s">
        <v>59</v>
      </c>
      <c r="B76" s="20">
        <v>0</v>
      </c>
      <c r="C76" s="20">
        <v>0</v>
      </c>
      <c r="D76" s="21">
        <v>0</v>
      </c>
    </row>
    <row r="77" spans="1:4" ht="15" customHeight="1">
      <c r="A77" s="12" t="s">
        <v>60</v>
      </c>
      <c r="B77" s="28">
        <f aca="true" t="shared" si="3" ref="B77:C79">B78</f>
        <v>0</v>
      </c>
      <c r="C77" s="28">
        <f t="shared" si="3"/>
        <v>0</v>
      </c>
      <c r="D77" s="21">
        <v>0</v>
      </c>
    </row>
    <row r="78" spans="1:4" ht="27.75" customHeight="1">
      <c r="A78" s="22" t="s">
        <v>61</v>
      </c>
      <c r="B78" s="20">
        <f t="shared" si="3"/>
        <v>0</v>
      </c>
      <c r="C78" s="28">
        <f t="shared" si="3"/>
        <v>0</v>
      </c>
      <c r="D78" s="21">
        <v>0</v>
      </c>
    </row>
    <row r="79" spans="1:4" ht="27.75" customHeight="1">
      <c r="A79" s="22" t="s">
        <v>62</v>
      </c>
      <c r="B79" s="28">
        <f t="shared" si="3"/>
        <v>0</v>
      </c>
      <c r="C79" s="28">
        <f t="shared" si="3"/>
        <v>0</v>
      </c>
      <c r="D79" s="21">
        <v>0</v>
      </c>
    </row>
    <row r="80" spans="1:4" ht="27.75" customHeight="1">
      <c r="A80" s="22" t="s">
        <v>63</v>
      </c>
      <c r="B80" s="20">
        <v>0</v>
      </c>
      <c r="C80" s="28">
        <v>0</v>
      </c>
      <c r="D80" s="21">
        <v>0</v>
      </c>
    </row>
    <row r="81" spans="1:4" ht="15" customHeight="1">
      <c r="A81" s="12" t="s">
        <v>64</v>
      </c>
      <c r="B81" s="13">
        <f>B82+B86</f>
        <v>4834.200000000012</v>
      </c>
      <c r="C81" s="13">
        <f>C82+C86</f>
        <v>-1387.4200000000128</v>
      </c>
      <c r="D81" s="36">
        <f aca="true" t="shared" si="4" ref="D81:D89">C81*100/B81</f>
        <v>-28.70009515535165</v>
      </c>
    </row>
    <row r="82" spans="1:4" ht="15" customHeight="1">
      <c r="A82" s="22" t="s">
        <v>65</v>
      </c>
      <c r="B82" s="20">
        <f aca="true" t="shared" si="5" ref="B82:C84">B83</f>
        <v>-328033.86</v>
      </c>
      <c r="C82" s="20">
        <f t="shared" si="5"/>
        <v>-70908.63</v>
      </c>
      <c r="D82" s="21">
        <f t="shared" si="4"/>
        <v>21.616253273366354</v>
      </c>
    </row>
    <row r="83" spans="1:4" ht="15" customHeight="1">
      <c r="A83" s="22" t="s">
        <v>66</v>
      </c>
      <c r="B83" s="20">
        <f t="shared" si="5"/>
        <v>-328033.86</v>
      </c>
      <c r="C83" s="20">
        <f t="shared" si="5"/>
        <v>-70908.63</v>
      </c>
      <c r="D83" s="21">
        <f t="shared" si="4"/>
        <v>21.616253273366354</v>
      </c>
    </row>
    <row r="84" spans="1:4" ht="15" customHeight="1">
      <c r="A84" s="22" t="s">
        <v>67</v>
      </c>
      <c r="B84" s="20">
        <f t="shared" si="5"/>
        <v>-328033.86</v>
      </c>
      <c r="C84" s="20">
        <f t="shared" si="5"/>
        <v>-70908.63</v>
      </c>
      <c r="D84" s="21">
        <f t="shared" si="4"/>
        <v>21.616253273366354</v>
      </c>
    </row>
    <row r="85" spans="1:4" ht="15" customHeight="1">
      <c r="A85" s="22" t="s">
        <v>68</v>
      </c>
      <c r="B85" s="20">
        <v>-328033.86</v>
      </c>
      <c r="C85" s="20">
        <v>-70908.63</v>
      </c>
      <c r="D85" s="21">
        <f t="shared" si="4"/>
        <v>21.616253273366354</v>
      </c>
    </row>
    <row r="86" spans="1:4" ht="15" customHeight="1">
      <c r="A86" s="22" t="s">
        <v>69</v>
      </c>
      <c r="B86" s="20">
        <f aca="true" t="shared" si="6" ref="B86:C88">B87</f>
        <v>332868.06</v>
      </c>
      <c r="C86" s="20">
        <f t="shared" si="6"/>
        <v>69521.20999999999</v>
      </c>
      <c r="D86" s="21">
        <f t="shared" si="4"/>
        <v>20.88551542013373</v>
      </c>
    </row>
    <row r="87" spans="1:4" ht="15" customHeight="1">
      <c r="A87" s="22" t="s">
        <v>70</v>
      </c>
      <c r="B87" s="20">
        <f t="shared" si="6"/>
        <v>332868.06</v>
      </c>
      <c r="C87" s="20">
        <f t="shared" si="6"/>
        <v>69521.20999999999</v>
      </c>
      <c r="D87" s="21">
        <f t="shared" si="4"/>
        <v>20.88551542013373</v>
      </c>
    </row>
    <row r="88" spans="1:4" ht="15" customHeight="1">
      <c r="A88" s="22" t="s">
        <v>71</v>
      </c>
      <c r="B88" s="20">
        <f t="shared" si="6"/>
        <v>332868.06</v>
      </c>
      <c r="C88" s="20">
        <f t="shared" si="6"/>
        <v>69521.20999999999</v>
      </c>
      <c r="D88" s="21">
        <f t="shared" si="4"/>
        <v>20.88551542013373</v>
      </c>
    </row>
    <row r="89" spans="1:4" ht="15" customHeight="1">
      <c r="A89" s="22" t="s">
        <v>72</v>
      </c>
      <c r="B89" s="20">
        <f>B69</f>
        <v>332868.06</v>
      </c>
      <c r="C89" s="20">
        <f>C69</f>
        <v>69521.20999999999</v>
      </c>
      <c r="D89" s="24">
        <f t="shared" si="4"/>
        <v>20.88551542013373</v>
      </c>
    </row>
    <row r="90" spans="1:4" ht="15" customHeight="1">
      <c r="A90" s="41" t="s">
        <v>76</v>
      </c>
      <c r="B90" s="42"/>
      <c r="C90" s="42"/>
      <c r="D90" s="43"/>
    </row>
    <row r="91" spans="1:4" ht="15" customHeight="1">
      <c r="A91" s="22" t="s">
        <v>2</v>
      </c>
      <c r="B91" s="31">
        <v>96870.69</v>
      </c>
      <c r="C91" s="31">
        <v>19355.29</v>
      </c>
      <c r="D91" s="21">
        <f>C91*100/B91</f>
        <v>19.98054313435777</v>
      </c>
    </row>
    <row r="92" spans="1:4" ht="15" customHeight="1">
      <c r="A92" s="22" t="s">
        <v>73</v>
      </c>
      <c r="B92" s="31">
        <v>29231.68</v>
      </c>
      <c r="C92" s="31">
        <v>4945.72</v>
      </c>
      <c r="D92" s="21">
        <f>C92*100/B92</f>
        <v>16.919041259346024</v>
      </c>
    </row>
    <row r="93" spans="1:4" ht="15" customHeight="1">
      <c r="A93" s="22" t="s">
        <v>3</v>
      </c>
      <c r="B93" s="31">
        <v>14338.28</v>
      </c>
      <c r="C93" s="31">
        <v>5528.87</v>
      </c>
      <c r="D93" s="21">
        <f>C93*100/B93</f>
        <v>38.56020387382587</v>
      </c>
    </row>
    <row r="94" spans="1:4" ht="15" customHeight="1">
      <c r="A94" s="22" t="s">
        <v>4</v>
      </c>
      <c r="B94" s="31">
        <v>2029.23</v>
      </c>
      <c r="C94" s="31">
        <v>254.49</v>
      </c>
      <c r="D94" s="21">
        <f>C94*100/B94</f>
        <v>12.541210212740793</v>
      </c>
    </row>
    <row r="95" spans="1:4" ht="15" customHeight="1">
      <c r="A95" s="22" t="s">
        <v>5</v>
      </c>
      <c r="B95" s="31">
        <v>11404.63</v>
      </c>
      <c r="C95" s="31">
        <v>2414.09</v>
      </c>
      <c r="D95" s="21">
        <f>C95*100/B95</f>
        <v>21.16763104107718</v>
      </c>
    </row>
    <row r="96" spans="1:4" ht="11.25">
      <c r="A96" s="25"/>
      <c r="B96" s="23"/>
      <c r="C96" s="23"/>
      <c r="D96" s="26"/>
    </row>
    <row r="97" spans="1:4" ht="11.25">
      <c r="A97" s="25"/>
      <c r="B97" s="23"/>
      <c r="C97" s="23"/>
      <c r="D97" s="26"/>
    </row>
    <row r="98" spans="1:4" ht="11.25">
      <c r="A98" s="25"/>
      <c r="B98" s="23"/>
      <c r="C98" s="23"/>
      <c r="D98" s="26"/>
    </row>
    <row r="99" spans="1:4" ht="11.25">
      <c r="A99" s="25"/>
      <c r="B99" s="23"/>
      <c r="C99" s="23"/>
      <c r="D99" s="26"/>
    </row>
    <row r="100" spans="1:4" ht="11.25">
      <c r="A100" s="25"/>
      <c r="B100" s="23"/>
      <c r="C100" s="23"/>
      <c r="D100" s="26"/>
    </row>
    <row r="101" spans="1:4" ht="11.25">
      <c r="A101" s="25"/>
      <c r="B101" s="23"/>
      <c r="C101" s="23"/>
      <c r="D101" s="26"/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2.75">
      <c r="A156" s="17"/>
      <c r="B156" s="16"/>
      <c r="C156" s="16"/>
      <c r="D156" s="18"/>
    </row>
    <row r="157" spans="1:4" ht="12.75">
      <c r="A157" s="17"/>
      <c r="B157" s="16"/>
      <c r="C157" s="16"/>
      <c r="D157" s="18"/>
    </row>
    <row r="158" spans="1:4" ht="12.75">
      <c r="A158" s="17"/>
      <c r="B158" s="16"/>
      <c r="C158" s="16"/>
      <c r="D158" s="18"/>
    </row>
    <row r="159" spans="1:4" ht="12.75">
      <c r="A159" s="17"/>
      <c r="B159" s="16"/>
      <c r="C159" s="16"/>
      <c r="D159" s="18"/>
    </row>
    <row r="160" spans="1:4" ht="12.75">
      <c r="A160" s="17"/>
      <c r="B160" s="16"/>
      <c r="C160" s="16"/>
      <c r="D160" s="18"/>
    </row>
    <row r="161" spans="1:4" ht="12.75">
      <c r="A161" s="17"/>
      <c r="B161" s="16"/>
      <c r="C161" s="16"/>
      <c r="D161" s="18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</sheetData>
  <sheetProtection/>
  <mergeCells count="5">
    <mergeCell ref="C1:D1"/>
    <mergeCell ref="A6:D6"/>
    <mergeCell ref="A22:D22"/>
    <mergeCell ref="A90:D90"/>
    <mergeCell ref="A2:D2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Сидорова</cp:lastModifiedBy>
  <cp:lastPrinted>2014-04-15T08:47:16Z</cp:lastPrinted>
  <dcterms:created xsi:type="dcterms:W3CDTF">2010-07-12T06:59:51Z</dcterms:created>
  <dcterms:modified xsi:type="dcterms:W3CDTF">2016-02-26T04:54:18Z</dcterms:modified>
  <cp:category/>
  <cp:version/>
  <cp:contentType/>
  <cp:contentStatus/>
</cp:coreProperties>
</file>